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Documents Emilie\1 - Marchés\C - Matériel audiovisuel Créteil\Elaboration DC\"/>
    </mc:Choice>
  </mc:AlternateContent>
  <bookViews>
    <workbookView xWindow="0" yWindow="0" windowWidth="20490" windowHeight="7530"/>
  </bookViews>
  <sheets>
    <sheet name="Bordereau des prix" sheetId="1" r:id="rId1"/>
    <sheet name="Détail quantitatif estimatif " sheetId="2"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2" l="1"/>
  <c r="H30" i="2"/>
  <c r="C2" i="2" l="1"/>
  <c r="C28" i="2"/>
  <c r="F28" i="2" s="1"/>
  <c r="C27" i="2"/>
  <c r="F27" i="2" s="1"/>
  <c r="C26" i="2"/>
  <c r="F26" i="2" s="1"/>
  <c r="C25" i="2"/>
  <c r="F25" i="2" s="1"/>
  <c r="C24" i="2"/>
  <c r="F24" i="2" s="1"/>
  <c r="F15" i="2"/>
  <c r="F16" i="2"/>
  <c r="F11" i="2"/>
  <c r="C12" i="2"/>
  <c r="F12" i="2" s="1"/>
  <c r="C13" i="2"/>
  <c r="F13" i="2" s="1"/>
  <c r="C14" i="2"/>
  <c r="F14" i="2" s="1"/>
  <c r="C15" i="2"/>
  <c r="C16" i="2"/>
  <c r="C17" i="2"/>
  <c r="F17" i="2" s="1"/>
  <c r="C18" i="2"/>
  <c r="F18" i="2" s="1"/>
  <c r="C19" i="2"/>
  <c r="F19" i="2" s="1"/>
  <c r="C20" i="2"/>
  <c r="F20" i="2" s="1"/>
  <c r="C21" i="2"/>
  <c r="F21" i="2" s="1"/>
  <c r="C22" i="2"/>
  <c r="F22" i="2" s="1"/>
  <c r="C23" i="2"/>
  <c r="F23" i="2" s="1"/>
  <c r="C11" i="2"/>
  <c r="C10" i="2"/>
  <c r="F10" i="2" s="1"/>
  <c r="C9" i="2"/>
  <c r="F9" i="2" s="1"/>
  <c r="H18" i="1"/>
  <c r="D12" i="2" s="1"/>
  <c r="G12" i="2" s="1"/>
  <c r="H17" i="1"/>
  <c r="D11" i="2" s="1"/>
  <c r="G11" i="2" s="1"/>
  <c r="F13" i="1"/>
  <c r="D10" i="2" s="1"/>
  <c r="G10" i="2" s="1"/>
  <c r="F12" i="1"/>
  <c r="D9" i="2" s="1"/>
  <c r="G9" i="2" s="1"/>
  <c r="F39" i="1" l="1"/>
  <c r="D26" i="2" s="1"/>
  <c r="G26" i="2" s="1"/>
  <c r="F38" i="1"/>
  <c r="D25" i="2" s="1"/>
  <c r="G25" i="2" s="1"/>
  <c r="H28" i="1" l="1"/>
  <c r="D22" i="2" s="1"/>
  <c r="G22" i="2" s="1"/>
  <c r="H29" i="1"/>
  <c r="D23" i="2" s="1"/>
  <c r="G23" i="2" s="1"/>
  <c r="H31" i="1"/>
  <c r="D24" i="2" s="1"/>
  <c r="G24" i="2" s="1"/>
  <c r="G44" i="1" l="1"/>
  <c r="D28" i="2" s="1"/>
  <c r="G28" i="2" s="1"/>
  <c r="G43" i="1"/>
  <c r="D27" i="2" s="1"/>
  <c r="G27" i="2" s="1"/>
  <c r="H27" i="1"/>
  <c r="D21" i="2" s="1"/>
  <c r="G21" i="2" s="1"/>
  <c r="H26" i="1" l="1"/>
  <c r="D20" i="2" s="1"/>
  <c r="G20" i="2" s="1"/>
  <c r="H25" i="1"/>
  <c r="D19" i="2" s="1"/>
  <c r="G19" i="2" s="1"/>
  <c r="H24" i="1"/>
  <c r="D18" i="2" s="1"/>
  <c r="G18" i="2" s="1"/>
  <c r="H23" i="1"/>
  <c r="D17" i="2" s="1"/>
  <c r="G17" i="2" s="1"/>
  <c r="H22" i="1"/>
  <c r="D16" i="2" s="1"/>
  <c r="G16" i="2" s="1"/>
  <c r="H21" i="1"/>
  <c r="D15" i="2" s="1"/>
  <c r="G15" i="2" s="1"/>
  <c r="H20" i="1"/>
  <c r="D14" i="2" s="1"/>
  <c r="G14" i="2" s="1"/>
  <c r="H19" i="1"/>
  <c r="D13" i="2" s="1"/>
  <c r="G13" i="2" s="1"/>
</calcChain>
</file>

<file path=xl/sharedStrings.xml><?xml version="1.0" encoding="utf-8"?>
<sst xmlns="http://schemas.openxmlformats.org/spreadsheetml/2006/main" count="153" uniqueCount="95">
  <si>
    <t xml:space="preserve">Candidat : </t>
  </si>
  <si>
    <t>Tarif total HT</t>
  </si>
  <si>
    <t>Tarif total TTC</t>
  </si>
  <si>
    <t>UO_M1_1</t>
  </si>
  <si>
    <t>Tarif unitaire HT</t>
  </si>
  <si>
    <t>Tarif unitaire TTC</t>
  </si>
  <si>
    <t>UO</t>
  </si>
  <si>
    <t>Libéllé</t>
  </si>
  <si>
    <t>Délai de commande</t>
  </si>
  <si>
    <t>Tarif € HT</t>
  </si>
  <si>
    <t>Tarif € TTC</t>
  </si>
  <si>
    <t xml:space="preserve">Candidat :  </t>
  </si>
  <si>
    <t xml:space="preserve">TAUX TVA </t>
  </si>
  <si>
    <t xml:space="preserve">Quantité estimative </t>
  </si>
  <si>
    <t xml:space="preserve">Libellé </t>
  </si>
  <si>
    <t xml:space="preserve">Description technique </t>
  </si>
  <si>
    <t>UO_M1_2</t>
  </si>
  <si>
    <t>UO_M2_7</t>
  </si>
  <si>
    <t>UO_M2_8</t>
  </si>
  <si>
    <t xml:space="preserve">Etude acoustique </t>
  </si>
  <si>
    <t xml:space="preserve">Référence fournisseur </t>
  </si>
  <si>
    <t>UO_M4_01</t>
  </si>
  <si>
    <t>UO_M4_02</t>
  </si>
  <si>
    <t>Plan des courants forts et courants faibles</t>
  </si>
  <si>
    <t>Etude acoustique</t>
  </si>
  <si>
    <t>Plan courants forts / courants faibles</t>
  </si>
  <si>
    <t>Formation en présentiel</t>
  </si>
  <si>
    <t>Formation à distance</t>
  </si>
  <si>
    <t>Contenu attendu de la formation</t>
  </si>
  <si>
    <t>Propriétés techniques exigées</t>
  </si>
  <si>
    <t xml:space="preserve">M1 - Etude et plan </t>
  </si>
  <si>
    <t>M4 - Formation</t>
  </si>
  <si>
    <t>M3 - Installation et configuration</t>
  </si>
  <si>
    <t>UO_M3_01</t>
  </si>
  <si>
    <t>UO_M3_02</t>
  </si>
  <si>
    <t>M2 - Fourniture</t>
  </si>
  <si>
    <t>Durée de garantie</t>
  </si>
  <si>
    <t>UO_M2_1</t>
  </si>
  <si>
    <t>UO_M2_2</t>
  </si>
  <si>
    <t>UO_M2_3</t>
  </si>
  <si>
    <t>UO_M2_4</t>
  </si>
  <si>
    <t>UO_M2_5</t>
  </si>
  <si>
    <t>UO_M2_6</t>
  </si>
  <si>
    <t>UO_M2_9</t>
  </si>
  <si>
    <t>UO_M2_10</t>
  </si>
  <si>
    <t>UO_M2_11</t>
  </si>
  <si>
    <t>UO_M2_12</t>
  </si>
  <si>
    <t>UO_M2_13</t>
  </si>
  <si>
    <t>UO_M2_14</t>
  </si>
  <si>
    <t>Installation globale des équipements</t>
  </si>
  <si>
    <t>Configuration et programmation</t>
  </si>
  <si>
    <t>Vidéoprojecteur Ultra courte focale</t>
  </si>
  <si>
    <t>Ecrans de projection</t>
  </si>
  <si>
    <t>Ecrans CLR (Ceiling Light Rejecting) taille minimum 2,40m x 1,80m</t>
  </si>
  <si>
    <t>Ecrans de retour</t>
  </si>
  <si>
    <t>Taille minimum 55 pouces luminance minimum 400 cd/m²</t>
  </si>
  <si>
    <t>Système de conférence - Microphones col de cygne</t>
  </si>
  <si>
    <t>Ecrans de projection motorisé</t>
  </si>
  <si>
    <t>Support écran</t>
  </si>
  <si>
    <t>Compatible configuration demi-salle / grande salle</t>
  </si>
  <si>
    <t>Baie ou rack de sonorisation</t>
  </si>
  <si>
    <t>Capacité minimale 18U</t>
  </si>
  <si>
    <t>Microphone filaire</t>
  </si>
  <si>
    <t>Usage polyvalent</t>
  </si>
  <si>
    <t>Microphone HF multi-usages</t>
  </si>
  <si>
    <t>Sans fil</t>
  </si>
  <si>
    <t>Enregistreur / lecteur numérique</t>
  </si>
  <si>
    <t>Format rackable</t>
  </si>
  <si>
    <t>Rack de recharge microphones</t>
  </si>
  <si>
    <t>Compatible avec le système proposé</t>
  </si>
  <si>
    <t>Unité de contrôle conférence</t>
  </si>
  <si>
    <t>Gestion rôles, suppression larsen, enregistrement</t>
  </si>
  <si>
    <t>Clavier mural de commande</t>
  </si>
  <si>
    <t>Marche/arrêt, sélection des sources</t>
  </si>
  <si>
    <t>Boîtier mural audio/vidéo</t>
  </si>
  <si>
    <t>Câbles audio, vidéo, réseau</t>
  </si>
  <si>
    <t>HDMI, DisplayPort, audio, RJ45, etc. - Prix au forfait pour la fourniture de tous les câbles nécessaires</t>
  </si>
  <si>
    <t xml:space="preserve">Tarif € HT </t>
  </si>
  <si>
    <t xml:space="preserve">Minimum de 5000 ANSI Lumens pour une image de 2,40m x 1,80 m - entrées HDMI et/ou DisplayPort </t>
  </si>
  <si>
    <t>Anti-Interférences, stations de chargement, autonomie minimum 5 heures, bouton de prise de parole</t>
  </si>
  <si>
    <t>Connexion utilisateurs audio et vidéo</t>
  </si>
  <si>
    <t>Pourcentage de remise catalogue accordé</t>
  </si>
  <si>
    <t xml:space="preserve">Equipements hors BPU </t>
  </si>
  <si>
    <t>Remise catalogue</t>
  </si>
  <si>
    <t>Tarif  € HT</t>
  </si>
  <si>
    <t>cf. exigences définies dans l'article cf.10.4</t>
  </si>
  <si>
    <t>cf. exigences définies dans l'article 10.2 du CCP</t>
  </si>
  <si>
    <t>cf. exigences définies dans l'article 10.5 du CCP</t>
  </si>
  <si>
    <t xml:space="preserve">Prix HT de formation à l'heure </t>
  </si>
  <si>
    <t>Lien du catalogue</t>
  </si>
  <si>
    <t xml:space="preserve">Le candidat remplira les cases bleues et jaunes du borderau des prix ci-dessous :
- Les cases bleues correspondent aux informations tarifaires ;
- Les cases jaunes correspondent aux modalités de la prestation et de la commande.
Le titulaire devra également indiquer un pourcentage de remise sur son catalogue d'équipements audiovisuels qui ne figurerait pas déjà dans la liste indiquée ci-dessous pour la mission 2.
</t>
  </si>
  <si>
    <t>HT</t>
  </si>
  <si>
    <t>TTC</t>
  </si>
  <si>
    <r>
      <t>Le détail quantitatif estimatif (DQE) ci-dessous est une projection non contractuelle des besoins du marché.</t>
    </r>
    <r>
      <rPr>
        <b/>
        <sz val="10"/>
        <color theme="1"/>
        <rFont val="Marianne"/>
      </rPr>
      <t xml:space="preserve">
</t>
    </r>
    <r>
      <rPr>
        <sz val="10"/>
        <color theme="1"/>
        <rFont val="Marianne"/>
      </rPr>
      <t xml:space="preserve">
Les informations tarifaires sont remplies automatiquement à partir du bordereau des prix. Le candidat ne doit pas apporter des modifications à cette page.</t>
    </r>
  </si>
  <si>
    <t xml:space="preserve">Montant 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</si>
</sst>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9">
    <font>
      <sz val="11"/>
      <color theme="1"/>
      <name val="Calibri"/>
      <family val="2"/>
      <scheme val="minor"/>
    </font>
    <font>
      <sz val="11"/>
      <color theme="1"/>
      <name val="Calibri"/>
      <family val="2"/>
      <scheme val="minor"/>
    </font>
    <font>
      <sz val="10"/>
      <name val="Arial"/>
      <family val="2"/>
    </font>
    <font>
      <sz val="10"/>
      <name val="Helv"/>
      <charset val="204"/>
    </font>
    <font>
      <sz val="10"/>
      <color theme="1"/>
      <name val="Marianne"/>
    </font>
    <font>
      <b/>
      <sz val="10"/>
      <color theme="1"/>
      <name val="Marianne"/>
    </font>
    <font>
      <sz val="14"/>
      <color theme="1"/>
      <name val="Marianne"/>
    </font>
    <font>
      <b/>
      <sz val="14"/>
      <color theme="1"/>
      <name val="Marianne"/>
    </font>
    <font>
      <i/>
      <sz val="16"/>
      <color rgb="FFFF0000"/>
      <name val="Marianne"/>
    </font>
  </fonts>
  <fills count="7">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7" tint="0.59999389629810485"/>
        <bgColor indexed="64"/>
      </patternFill>
    </fill>
    <fill>
      <patternFill patternType="solid">
        <fgColor rgb="FFFFFF00"/>
        <bgColor indexed="64"/>
      </patternFill>
    </fill>
    <fill>
      <patternFill patternType="solid">
        <fgColor theme="0" tint="-0.249977111117893"/>
        <bgColor indexed="64"/>
      </patternFill>
    </fill>
  </fills>
  <borders count="32">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6">
    <xf numFmtId="0" fontId="0" fillId="0" borderId="0"/>
    <xf numFmtId="0" fontId="2" fillId="0" borderId="0"/>
    <xf numFmtId="44" fontId="3" fillId="0" borderId="0" applyFont="0" applyFill="0" applyBorder="0" applyAlignment="0" applyProtection="0"/>
    <xf numFmtId="0" fontId="2" fillId="0" borderId="0"/>
    <xf numFmtId="0" fontId="1" fillId="0" borderId="0"/>
    <xf numFmtId="44" fontId="1" fillId="0" borderId="0" applyFont="0" applyFill="0" applyBorder="0" applyAlignment="0" applyProtection="0"/>
  </cellStyleXfs>
  <cellXfs count="119">
    <xf numFmtId="0" fontId="0" fillId="0" borderId="0" xfId="0"/>
    <xf numFmtId="0" fontId="4" fillId="3" borderId="0" xfId="0" applyFont="1" applyFill="1"/>
    <xf numFmtId="0" fontId="4" fillId="3" borderId="0" xfId="0" applyFont="1" applyFill="1" applyAlignment="1">
      <alignment horizontal="center" vertical="center" wrapText="1"/>
    </xf>
    <xf numFmtId="0" fontId="4" fillId="3" borderId="0" xfId="0" applyFont="1" applyFill="1" applyBorder="1" applyAlignment="1">
      <alignment horizontal="center" vertical="center" wrapText="1"/>
    </xf>
    <xf numFmtId="0" fontId="4" fillId="3" borderId="0" xfId="0" applyFont="1" applyFill="1" applyBorder="1" applyAlignment="1">
      <alignment horizontal="left" vertical="center" wrapText="1"/>
    </xf>
    <xf numFmtId="0" fontId="5" fillId="3" borderId="0" xfId="0" applyFont="1" applyFill="1" applyBorder="1" applyAlignment="1">
      <alignment horizontal="left" vertical="center" wrapText="1"/>
    </xf>
    <xf numFmtId="0" fontId="4" fillId="3" borderId="0" xfId="0" applyFont="1" applyFill="1" applyBorder="1" applyAlignment="1">
      <alignment horizontal="left" vertical="center" wrapText="1"/>
    </xf>
    <xf numFmtId="0" fontId="5" fillId="3" borderId="0"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3" borderId="0" xfId="0" applyFont="1" applyFill="1" applyAlignment="1">
      <alignment horizontal="center" vertical="center"/>
    </xf>
    <xf numFmtId="0" fontId="4" fillId="5" borderId="4" xfId="0" applyFont="1" applyFill="1" applyBorder="1" applyAlignment="1">
      <alignment horizontal="center" vertical="center" wrapText="1"/>
    </xf>
    <xf numFmtId="0" fontId="4" fillId="5" borderId="0" xfId="0" applyFont="1" applyFill="1" applyBorder="1" applyAlignment="1">
      <alignment horizontal="center" vertical="center" wrapText="1"/>
    </xf>
    <xf numFmtId="0" fontId="4" fillId="5" borderId="9" xfId="0" applyFont="1" applyFill="1" applyBorder="1" applyAlignment="1">
      <alignment horizontal="center" vertical="center" wrapText="1"/>
    </xf>
    <xf numFmtId="44" fontId="4" fillId="3" borderId="0" xfId="5" applyFont="1" applyFill="1" applyAlignment="1">
      <alignment horizontal="center" vertical="center" wrapText="1"/>
    </xf>
    <xf numFmtId="44" fontId="5" fillId="3" borderId="1" xfId="5" applyFont="1" applyFill="1" applyBorder="1" applyAlignment="1">
      <alignment horizontal="center" vertical="center" wrapText="1"/>
    </xf>
    <xf numFmtId="44" fontId="5" fillId="3" borderId="2" xfId="5"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0" xfId="0" applyFont="1" applyFill="1" applyBorder="1" applyAlignment="1">
      <alignment horizontal="left" vertical="center" wrapText="1"/>
    </xf>
    <xf numFmtId="0" fontId="7" fillId="3" borderId="0" xfId="0" applyFont="1" applyFill="1" applyBorder="1" applyAlignment="1">
      <alignment horizontal="left" vertical="center" wrapText="1"/>
    </xf>
    <xf numFmtId="0" fontId="7" fillId="3" borderId="1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5" fillId="3" borderId="1" xfId="0" applyFont="1" applyFill="1" applyBorder="1" applyAlignment="1">
      <alignment vertical="center" wrapText="1"/>
    </xf>
    <xf numFmtId="0" fontId="7" fillId="3" borderId="1" xfId="0" applyFont="1" applyFill="1" applyBorder="1" applyAlignment="1">
      <alignment horizontal="right" vertical="center" wrapText="1"/>
    </xf>
    <xf numFmtId="10" fontId="7" fillId="4" borderId="13" xfId="0" applyNumberFormat="1" applyFont="1" applyFill="1" applyBorder="1" applyAlignment="1">
      <alignment horizontal="center" vertical="center" wrapText="1"/>
    </xf>
    <xf numFmtId="0" fontId="7" fillId="4" borderId="19"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44" fontId="4" fillId="0" borderId="4" xfId="5" applyFont="1" applyFill="1" applyBorder="1" applyAlignment="1">
      <alignment horizontal="center" vertical="center" wrapText="1"/>
    </xf>
    <xf numFmtId="44" fontId="4" fillId="0" borderId="5" xfId="5" applyFont="1" applyFill="1" applyBorder="1" applyAlignment="1">
      <alignment horizontal="center" vertical="center" wrapText="1"/>
    </xf>
    <xf numFmtId="44" fontId="4" fillId="0" borderId="0" xfId="5" applyFont="1" applyFill="1" applyBorder="1" applyAlignment="1">
      <alignment horizontal="center" vertical="center" wrapText="1"/>
    </xf>
    <xf numFmtId="44" fontId="4" fillId="0" borderId="7" xfId="5" applyFont="1" applyFill="1" applyBorder="1" applyAlignment="1">
      <alignment horizontal="center" vertical="center" wrapText="1"/>
    </xf>
    <xf numFmtId="44" fontId="4" fillId="0" borderId="9" xfId="5" applyFont="1" applyFill="1" applyBorder="1" applyAlignment="1">
      <alignment horizontal="center" vertical="center" wrapText="1"/>
    </xf>
    <xf numFmtId="44" fontId="4" fillId="0" borderId="10" xfId="5" applyFont="1" applyFill="1" applyBorder="1" applyAlignment="1">
      <alignment horizontal="center" vertical="center" wrapText="1"/>
    </xf>
    <xf numFmtId="44" fontId="7" fillId="2" borderId="14" xfId="5" applyFont="1" applyFill="1" applyBorder="1" applyAlignment="1">
      <alignment horizontal="center" vertical="center" wrapText="1"/>
    </xf>
    <xf numFmtId="44" fontId="7" fillId="2" borderId="19" xfId="5" applyFont="1" applyFill="1" applyBorder="1" applyAlignment="1">
      <alignment horizontal="center" vertical="center" wrapText="1"/>
    </xf>
    <xf numFmtId="0" fontId="7" fillId="4" borderId="14" xfId="0" applyFont="1" applyFill="1" applyBorder="1" applyAlignment="1">
      <alignment horizontal="center" vertical="center" wrapText="1"/>
    </xf>
    <xf numFmtId="44" fontId="6" fillId="0" borderId="18" xfId="5"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3" borderId="17" xfId="0" applyFont="1" applyFill="1" applyBorder="1" applyAlignment="1">
      <alignment horizontal="center" vertical="center" wrapText="1"/>
    </xf>
    <xf numFmtId="44" fontId="6" fillId="0" borderId="20" xfId="5"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4" borderId="26" xfId="0" applyFont="1" applyFill="1" applyBorder="1" applyAlignment="1">
      <alignment horizontal="center" vertical="center" wrapText="1"/>
    </xf>
    <xf numFmtId="44" fontId="7" fillId="2" borderId="26" xfId="5" applyFont="1" applyFill="1" applyBorder="1" applyAlignment="1">
      <alignment horizontal="center" vertical="center" wrapText="1"/>
    </xf>
    <xf numFmtId="44" fontId="6" fillId="0" borderId="27" xfId="5"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6" borderId="28" xfId="0" applyFont="1" applyFill="1" applyBorder="1" applyAlignment="1">
      <alignment horizontal="center" vertical="center" wrapText="1"/>
    </xf>
    <xf numFmtId="44" fontId="7" fillId="2" borderId="28" xfId="5" applyFont="1" applyFill="1" applyBorder="1" applyAlignment="1">
      <alignment horizontal="center" vertical="center" wrapText="1"/>
    </xf>
    <xf numFmtId="44" fontId="6" fillId="0" borderId="13" xfId="5"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6" fillId="3" borderId="3"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0" xfId="0" applyFont="1" applyFill="1" applyBorder="1" applyAlignment="1">
      <alignment horizontal="left" vertical="center" wrapText="1"/>
    </xf>
    <xf numFmtId="0" fontId="6" fillId="3" borderId="7" xfId="0" applyFont="1" applyFill="1" applyBorder="1" applyAlignment="1">
      <alignment horizontal="left" vertical="center" wrapText="1"/>
    </xf>
    <xf numFmtId="0" fontId="6" fillId="3" borderId="8" xfId="0" applyFont="1" applyFill="1" applyBorder="1" applyAlignment="1">
      <alignment horizontal="left" vertical="center" wrapText="1"/>
    </xf>
    <xf numFmtId="0" fontId="6" fillId="3" borderId="9" xfId="0" applyFont="1" applyFill="1" applyBorder="1" applyAlignment="1">
      <alignment horizontal="left" vertical="center" wrapText="1"/>
    </xf>
    <xf numFmtId="0" fontId="6" fillId="3" borderId="10" xfId="0" applyFont="1" applyFill="1" applyBorder="1" applyAlignment="1">
      <alignment horizontal="left" vertical="center" wrapText="1"/>
    </xf>
    <xf numFmtId="0" fontId="7" fillId="3" borderId="14"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7" fillId="2" borderId="29" xfId="0" applyFont="1" applyFill="1" applyBorder="1" applyAlignment="1">
      <alignment horizontal="center" vertical="center" wrapText="1"/>
    </xf>
    <xf numFmtId="0" fontId="7" fillId="2" borderId="30"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6" fillId="3" borderId="19" xfId="0" applyFont="1" applyFill="1" applyBorder="1" applyAlignment="1">
      <alignment horizontal="center" vertical="center" wrapText="1"/>
    </xf>
    <xf numFmtId="10" fontId="7" fillId="2" borderId="19" xfId="0" applyNumberFormat="1"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5" fillId="3" borderId="0" xfId="0" applyFont="1" applyFill="1" applyAlignment="1">
      <alignment horizontal="right" vertical="center"/>
    </xf>
    <xf numFmtId="0" fontId="5" fillId="3" borderId="7" xfId="0" applyFont="1" applyFill="1" applyBorder="1" applyAlignment="1">
      <alignment horizontal="right" vertical="center"/>
    </xf>
    <xf numFmtId="0" fontId="5" fillId="3" borderId="11" xfId="0" applyFont="1" applyFill="1" applyBorder="1" applyAlignment="1">
      <alignment horizontal="center" vertical="center" wrapText="1"/>
    </xf>
    <xf numFmtId="0" fontId="5" fillId="3" borderId="2" xfId="0" applyFont="1" applyFill="1" applyBorder="1" applyAlignment="1">
      <alignment horizontal="center" vertical="center" wrapText="1"/>
    </xf>
  </cellXfs>
  <cellStyles count="6">
    <cellStyle name="Euro" xfId="2"/>
    <cellStyle name="Monétaire" xfId="5" builtinId="4"/>
    <cellStyle name="Normal" xfId="0" builtinId="0"/>
    <cellStyle name="Normal 2" xfId="3"/>
    <cellStyle name="Normal 3" xfId="4"/>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tabSelected="1" zoomScale="55" zoomScaleNormal="55" workbookViewId="0">
      <selection activeCell="J19" sqref="J19"/>
    </sheetView>
  </sheetViews>
  <sheetFormatPr baseColWidth="10" defaultColWidth="11.5703125" defaultRowHeight="18.600000000000001" customHeight="1"/>
  <cols>
    <col min="1" max="1" width="19.140625" style="19" customWidth="1"/>
    <col min="2" max="2" width="35" style="19" customWidth="1"/>
    <col min="3" max="3" width="33" style="19" customWidth="1"/>
    <col min="4" max="4" width="91.28515625" style="19" customWidth="1"/>
    <col min="5" max="5" width="31.28515625" style="19" customWidth="1"/>
    <col min="6" max="6" width="26.7109375" style="19" customWidth="1"/>
    <col min="7" max="7" width="30.140625" style="19" customWidth="1"/>
    <col min="8" max="8" width="21.7109375" style="19" customWidth="1"/>
    <col min="9" max="9" width="21.28515625" style="19" customWidth="1"/>
    <col min="10" max="10" width="20.140625" style="19" customWidth="1"/>
    <col min="11" max="11" width="19.42578125" style="19" customWidth="1"/>
    <col min="12" max="12" width="20.140625" style="19" customWidth="1"/>
    <col min="13" max="16384" width="11.5703125" style="19"/>
  </cols>
  <sheetData>
    <row r="1" spans="1:12" ht="18.600000000000001" customHeight="1" thickBot="1"/>
    <row r="2" spans="1:12" ht="45" customHeight="1" thickBot="1">
      <c r="B2" s="25" t="s">
        <v>11</v>
      </c>
      <c r="C2" s="79"/>
      <c r="D2" s="79"/>
      <c r="E2" s="80"/>
      <c r="F2" s="20"/>
      <c r="G2" s="20"/>
      <c r="H2" s="20"/>
      <c r="I2" s="20"/>
      <c r="J2" s="20"/>
      <c r="K2" s="20"/>
      <c r="L2" s="20"/>
    </row>
    <row r="3" spans="1:12" ht="18.600000000000001" customHeight="1" thickBot="1">
      <c r="B3" s="21"/>
      <c r="C3" s="21"/>
      <c r="D3" s="21"/>
      <c r="E3" s="21"/>
      <c r="F3" s="20"/>
      <c r="G3" s="20"/>
      <c r="H3" s="20"/>
      <c r="I3" s="20"/>
      <c r="J3" s="20"/>
      <c r="K3" s="20"/>
      <c r="L3" s="20"/>
    </row>
    <row r="4" spans="1:12" s="20" customFormat="1" ht="18" customHeight="1">
      <c r="B4" s="81" t="s">
        <v>90</v>
      </c>
      <c r="C4" s="82"/>
      <c r="D4" s="82"/>
      <c r="E4" s="82"/>
      <c r="F4" s="83"/>
    </row>
    <row r="5" spans="1:12" s="20" customFormat="1" ht="33.6" customHeight="1">
      <c r="B5" s="84"/>
      <c r="C5" s="85"/>
      <c r="D5" s="85"/>
      <c r="E5" s="85"/>
      <c r="F5" s="86"/>
    </row>
    <row r="6" spans="1:12" s="20" customFormat="1" ht="100.5" customHeight="1" thickBot="1">
      <c r="B6" s="87"/>
      <c r="C6" s="88"/>
      <c r="D6" s="88"/>
      <c r="E6" s="88"/>
      <c r="F6" s="89"/>
      <c r="H6" s="72"/>
      <c r="I6" s="72"/>
      <c r="J6" s="72"/>
    </row>
    <row r="7" spans="1:12" s="20" customFormat="1" ht="25.5" customHeight="1" thickBot="1"/>
    <row r="8" spans="1:12" s="20" customFormat="1" ht="31.5" customHeight="1" thickBot="1">
      <c r="G8" s="22" t="s">
        <v>12</v>
      </c>
      <c r="H8" s="26">
        <v>0</v>
      </c>
    </row>
    <row r="9" spans="1:12" ht="18.600000000000001" customHeight="1" thickBot="1"/>
    <row r="10" spans="1:12" ht="39" customHeight="1" thickBot="1">
      <c r="A10" s="76" t="s">
        <v>30</v>
      </c>
      <c r="B10" s="77"/>
      <c r="C10" s="77"/>
      <c r="D10" s="77"/>
      <c r="E10" s="77"/>
      <c r="F10" s="78"/>
      <c r="H10" s="44"/>
      <c r="J10" s="44"/>
      <c r="K10" s="23"/>
      <c r="L10" s="23"/>
    </row>
    <row r="11" spans="1:12" ht="39" customHeight="1">
      <c r="A11" s="45" t="s">
        <v>6</v>
      </c>
      <c r="B11" s="73" t="s">
        <v>14</v>
      </c>
      <c r="C11" s="74"/>
      <c r="D11" s="54" t="s">
        <v>15</v>
      </c>
      <c r="E11" s="47" t="s">
        <v>84</v>
      </c>
      <c r="F11" s="48" t="s">
        <v>10</v>
      </c>
    </row>
    <row r="12" spans="1:12" ht="39" customHeight="1">
      <c r="A12" s="51" t="s">
        <v>3</v>
      </c>
      <c r="B12" s="75" t="s">
        <v>19</v>
      </c>
      <c r="C12" s="75"/>
      <c r="D12" s="50" t="s">
        <v>86</v>
      </c>
      <c r="E12" s="40">
        <v>0</v>
      </c>
      <c r="F12" s="43">
        <f>E12+(E12*H$8)</f>
        <v>0</v>
      </c>
    </row>
    <row r="13" spans="1:12" ht="39" customHeight="1" thickBot="1">
      <c r="A13" s="52" t="s">
        <v>16</v>
      </c>
      <c r="B13" s="91" t="s">
        <v>23</v>
      </c>
      <c r="C13" s="91"/>
      <c r="D13" s="53" t="s">
        <v>86</v>
      </c>
      <c r="E13" s="41">
        <v>0</v>
      </c>
      <c r="F13" s="49">
        <f>E13+(E13*H$8)</f>
        <v>0</v>
      </c>
    </row>
    <row r="14" spans="1:12" ht="39" customHeight="1" thickBot="1"/>
    <row r="15" spans="1:12" ht="54" customHeight="1" thickBot="1">
      <c r="A15" s="76" t="s">
        <v>35</v>
      </c>
      <c r="B15" s="77"/>
      <c r="C15" s="77"/>
      <c r="D15" s="77"/>
      <c r="E15" s="77"/>
      <c r="F15" s="77"/>
      <c r="G15" s="77"/>
      <c r="H15" s="78"/>
      <c r="J15" s="44"/>
      <c r="K15" s="44"/>
      <c r="L15" s="44"/>
    </row>
    <row r="16" spans="1:12" ht="47.25" customHeight="1">
      <c r="A16" s="45" t="s">
        <v>6</v>
      </c>
      <c r="B16" s="95" t="s">
        <v>14</v>
      </c>
      <c r="C16" s="95"/>
      <c r="D16" s="54" t="s">
        <v>29</v>
      </c>
      <c r="E16" s="46" t="s">
        <v>20</v>
      </c>
      <c r="F16" s="46" t="s">
        <v>36</v>
      </c>
      <c r="G16" s="47" t="s">
        <v>9</v>
      </c>
      <c r="H16" s="48" t="s">
        <v>10</v>
      </c>
    </row>
    <row r="17" spans="1:8" ht="73.5" customHeight="1">
      <c r="A17" s="51" t="s">
        <v>37</v>
      </c>
      <c r="B17" s="75" t="s">
        <v>51</v>
      </c>
      <c r="C17" s="75"/>
      <c r="D17" s="56" t="s">
        <v>78</v>
      </c>
      <c r="E17" s="55"/>
      <c r="F17" s="55"/>
      <c r="G17" s="40">
        <v>0</v>
      </c>
      <c r="H17" s="43">
        <f>G17+(G17*H$8)</f>
        <v>0</v>
      </c>
    </row>
    <row r="18" spans="1:8" ht="73.5" customHeight="1">
      <c r="A18" s="51" t="s">
        <v>38</v>
      </c>
      <c r="B18" s="75" t="s">
        <v>57</v>
      </c>
      <c r="C18" s="75"/>
      <c r="D18" s="56" t="s">
        <v>53</v>
      </c>
      <c r="E18" s="55"/>
      <c r="F18" s="55"/>
      <c r="G18" s="40">
        <v>0</v>
      </c>
      <c r="H18" s="43">
        <f>G18+(G18*H$8)</f>
        <v>0</v>
      </c>
    </row>
    <row r="19" spans="1:8" ht="73.5" customHeight="1">
      <c r="A19" s="51" t="s">
        <v>39</v>
      </c>
      <c r="B19" s="75" t="s">
        <v>54</v>
      </c>
      <c r="C19" s="75"/>
      <c r="D19" s="56" t="s">
        <v>55</v>
      </c>
      <c r="E19" s="55"/>
      <c r="F19" s="55"/>
      <c r="G19" s="40">
        <v>0</v>
      </c>
      <c r="H19" s="43">
        <f t="shared" ref="H19:H29" si="0">G19+(G19*H$8)</f>
        <v>0</v>
      </c>
    </row>
    <row r="20" spans="1:8" ht="73.5" customHeight="1">
      <c r="A20" s="51" t="s">
        <v>40</v>
      </c>
      <c r="B20" s="75" t="s">
        <v>56</v>
      </c>
      <c r="C20" s="75"/>
      <c r="D20" s="56" t="s">
        <v>79</v>
      </c>
      <c r="E20" s="55"/>
      <c r="F20" s="55"/>
      <c r="G20" s="40">
        <v>0</v>
      </c>
      <c r="H20" s="43">
        <f t="shared" si="0"/>
        <v>0</v>
      </c>
    </row>
    <row r="21" spans="1:8" ht="73.5" customHeight="1">
      <c r="A21" s="51" t="s">
        <v>41</v>
      </c>
      <c r="B21" s="75" t="s">
        <v>58</v>
      </c>
      <c r="C21" s="75"/>
      <c r="D21" s="56" t="s">
        <v>59</v>
      </c>
      <c r="E21" s="55"/>
      <c r="F21" s="55"/>
      <c r="G21" s="40">
        <v>0</v>
      </c>
      <c r="H21" s="43">
        <f t="shared" si="0"/>
        <v>0</v>
      </c>
    </row>
    <row r="22" spans="1:8" ht="73.5" customHeight="1">
      <c r="A22" s="51" t="s">
        <v>42</v>
      </c>
      <c r="B22" s="75" t="s">
        <v>60</v>
      </c>
      <c r="C22" s="75"/>
      <c r="D22" s="56" t="s">
        <v>61</v>
      </c>
      <c r="E22" s="55"/>
      <c r="F22" s="55"/>
      <c r="G22" s="40">
        <v>0</v>
      </c>
      <c r="H22" s="43">
        <f t="shared" si="0"/>
        <v>0</v>
      </c>
    </row>
    <row r="23" spans="1:8" ht="73.5" customHeight="1">
      <c r="A23" s="51" t="s">
        <v>17</v>
      </c>
      <c r="B23" s="75" t="s">
        <v>62</v>
      </c>
      <c r="C23" s="75"/>
      <c r="D23" s="56" t="s">
        <v>63</v>
      </c>
      <c r="E23" s="55"/>
      <c r="F23" s="55"/>
      <c r="G23" s="40">
        <v>0</v>
      </c>
      <c r="H23" s="43">
        <f t="shared" si="0"/>
        <v>0</v>
      </c>
    </row>
    <row r="24" spans="1:8" ht="73.5" customHeight="1">
      <c r="A24" s="51" t="s">
        <v>18</v>
      </c>
      <c r="B24" s="75" t="s">
        <v>64</v>
      </c>
      <c r="C24" s="75"/>
      <c r="D24" s="56" t="s">
        <v>65</v>
      </c>
      <c r="E24" s="55"/>
      <c r="F24" s="55"/>
      <c r="G24" s="40">
        <v>0</v>
      </c>
      <c r="H24" s="43">
        <f t="shared" si="0"/>
        <v>0</v>
      </c>
    </row>
    <row r="25" spans="1:8" ht="73.5" customHeight="1">
      <c r="A25" s="51" t="s">
        <v>43</v>
      </c>
      <c r="B25" s="75" t="s">
        <v>66</v>
      </c>
      <c r="C25" s="75"/>
      <c r="D25" s="56" t="s">
        <v>67</v>
      </c>
      <c r="E25" s="55"/>
      <c r="F25" s="55"/>
      <c r="G25" s="40">
        <v>0</v>
      </c>
      <c r="H25" s="43">
        <f t="shared" si="0"/>
        <v>0</v>
      </c>
    </row>
    <row r="26" spans="1:8" ht="73.5" customHeight="1">
      <c r="A26" s="51" t="s">
        <v>44</v>
      </c>
      <c r="B26" s="75" t="s">
        <v>68</v>
      </c>
      <c r="C26" s="75"/>
      <c r="D26" s="56" t="s">
        <v>69</v>
      </c>
      <c r="E26" s="55"/>
      <c r="F26" s="55"/>
      <c r="G26" s="40">
        <v>0</v>
      </c>
      <c r="H26" s="43">
        <f t="shared" si="0"/>
        <v>0</v>
      </c>
    </row>
    <row r="27" spans="1:8" ht="73.5" customHeight="1">
      <c r="A27" s="51" t="s">
        <v>45</v>
      </c>
      <c r="B27" s="75" t="s">
        <v>70</v>
      </c>
      <c r="C27" s="75"/>
      <c r="D27" s="56" t="s">
        <v>71</v>
      </c>
      <c r="E27" s="55"/>
      <c r="F27" s="55"/>
      <c r="G27" s="40">
        <v>0</v>
      </c>
      <c r="H27" s="43">
        <f t="shared" si="0"/>
        <v>0</v>
      </c>
    </row>
    <row r="28" spans="1:8" ht="73.5" customHeight="1">
      <c r="A28" s="51" t="s">
        <v>46</v>
      </c>
      <c r="B28" s="75" t="s">
        <v>72</v>
      </c>
      <c r="C28" s="75"/>
      <c r="D28" s="56" t="s">
        <v>73</v>
      </c>
      <c r="E28" s="55"/>
      <c r="F28" s="55"/>
      <c r="G28" s="40">
        <v>0</v>
      </c>
      <c r="H28" s="43">
        <f t="shared" si="0"/>
        <v>0</v>
      </c>
    </row>
    <row r="29" spans="1:8" ht="73.5" customHeight="1" thickBot="1">
      <c r="A29" s="58" t="s">
        <v>47</v>
      </c>
      <c r="B29" s="104" t="s">
        <v>74</v>
      </c>
      <c r="C29" s="104"/>
      <c r="D29" s="59" t="s">
        <v>80</v>
      </c>
      <c r="E29" s="60"/>
      <c r="F29" s="60"/>
      <c r="G29" s="61">
        <v>0</v>
      </c>
      <c r="H29" s="62">
        <f t="shared" si="0"/>
        <v>0</v>
      </c>
    </row>
    <row r="30" spans="1:8" ht="51" customHeight="1" thickBot="1">
      <c r="A30" s="45" t="s">
        <v>6</v>
      </c>
      <c r="B30" s="95" t="s">
        <v>14</v>
      </c>
      <c r="C30" s="95"/>
      <c r="D30" s="57" t="s">
        <v>29</v>
      </c>
      <c r="E30" s="46" t="s">
        <v>20</v>
      </c>
      <c r="F30" s="46" t="s">
        <v>36</v>
      </c>
      <c r="G30" s="47" t="s">
        <v>9</v>
      </c>
      <c r="H30" s="48" t="s">
        <v>10</v>
      </c>
    </row>
    <row r="31" spans="1:8" ht="69.75" customHeight="1" thickBot="1">
      <c r="A31" s="63" t="s">
        <v>48</v>
      </c>
      <c r="B31" s="105" t="s">
        <v>75</v>
      </c>
      <c r="C31" s="105"/>
      <c r="D31" s="64" t="s">
        <v>76</v>
      </c>
      <c r="E31" s="65"/>
      <c r="F31" s="65"/>
      <c r="G31" s="66">
        <v>0</v>
      </c>
      <c r="H31" s="67">
        <f>G31+(G31*H$8)</f>
        <v>0</v>
      </c>
    </row>
    <row r="32" spans="1:8" ht="24.75" customHeight="1" thickBot="1"/>
    <row r="33" spans="1:8" ht="44.25" customHeight="1">
      <c r="A33" s="92" t="s">
        <v>83</v>
      </c>
      <c r="B33" s="93"/>
      <c r="C33" s="93"/>
      <c r="D33" s="93"/>
      <c r="E33" s="93"/>
      <c r="F33" s="96"/>
      <c r="G33" s="100" t="s">
        <v>89</v>
      </c>
      <c r="H33" s="101"/>
    </row>
    <row r="34" spans="1:8" ht="56.25" customHeight="1" thickBot="1">
      <c r="A34" s="97" t="s">
        <v>81</v>
      </c>
      <c r="B34" s="98"/>
      <c r="C34" s="98"/>
      <c r="D34" s="53" t="s">
        <v>82</v>
      </c>
      <c r="E34" s="99"/>
      <c r="F34" s="99"/>
      <c r="G34" s="102"/>
      <c r="H34" s="103"/>
    </row>
    <row r="35" spans="1:8" ht="38.25" customHeight="1" thickBot="1"/>
    <row r="36" spans="1:8" ht="39" customHeight="1">
      <c r="A36" s="92" t="s">
        <v>32</v>
      </c>
      <c r="B36" s="93"/>
      <c r="C36" s="93"/>
      <c r="D36" s="93"/>
      <c r="E36" s="93"/>
      <c r="F36" s="94"/>
    </row>
    <row r="37" spans="1:8" ht="39" customHeight="1">
      <c r="A37" s="70" t="s">
        <v>6</v>
      </c>
      <c r="B37" s="90" t="s">
        <v>14</v>
      </c>
      <c r="C37" s="90"/>
      <c r="D37" s="68" t="s">
        <v>28</v>
      </c>
      <c r="E37" s="69" t="s">
        <v>77</v>
      </c>
      <c r="F37" s="71" t="s">
        <v>10</v>
      </c>
    </row>
    <row r="38" spans="1:8" ht="39" customHeight="1">
      <c r="A38" s="51" t="s">
        <v>33</v>
      </c>
      <c r="B38" s="75" t="s">
        <v>49</v>
      </c>
      <c r="C38" s="75"/>
      <c r="D38" s="50" t="s">
        <v>85</v>
      </c>
      <c r="E38" s="40">
        <v>0</v>
      </c>
      <c r="F38" s="43">
        <f>E38+(E38*H$8)</f>
        <v>0</v>
      </c>
    </row>
    <row r="39" spans="1:8" ht="39" customHeight="1" thickBot="1">
      <c r="A39" s="52" t="s">
        <v>34</v>
      </c>
      <c r="B39" s="91" t="s">
        <v>50</v>
      </c>
      <c r="C39" s="91"/>
      <c r="D39" s="53" t="s">
        <v>85</v>
      </c>
      <c r="E39" s="41">
        <v>0</v>
      </c>
      <c r="F39" s="49">
        <f>E39+(E39*H$8)</f>
        <v>0</v>
      </c>
    </row>
    <row r="40" spans="1:8" ht="39" customHeight="1" thickBot="1"/>
    <row r="41" spans="1:8" ht="39" customHeight="1" thickBot="1">
      <c r="A41" s="76" t="s">
        <v>31</v>
      </c>
      <c r="B41" s="77"/>
      <c r="C41" s="77"/>
      <c r="D41" s="77"/>
      <c r="E41" s="77"/>
      <c r="F41" s="77"/>
      <c r="G41" s="78"/>
    </row>
    <row r="42" spans="1:8" ht="65.25">
      <c r="A42" s="45" t="s">
        <v>6</v>
      </c>
      <c r="B42" s="73" t="s">
        <v>14</v>
      </c>
      <c r="C42" s="74"/>
      <c r="D42" s="54" t="s">
        <v>28</v>
      </c>
      <c r="E42" s="46" t="s">
        <v>8</v>
      </c>
      <c r="F42" s="47" t="s">
        <v>88</v>
      </c>
      <c r="G42" s="48" t="s">
        <v>10</v>
      </c>
    </row>
    <row r="43" spans="1:8" ht="39" customHeight="1">
      <c r="A43" s="51" t="s">
        <v>21</v>
      </c>
      <c r="B43" s="75" t="s">
        <v>26</v>
      </c>
      <c r="C43" s="75"/>
      <c r="D43" s="50" t="s">
        <v>87</v>
      </c>
      <c r="E43" s="42"/>
      <c r="F43" s="40">
        <v>0</v>
      </c>
      <c r="G43" s="43">
        <f t="shared" ref="G43:G44" si="1">F43+(F43*H$8)</f>
        <v>0</v>
      </c>
    </row>
    <row r="44" spans="1:8" ht="39" customHeight="1" thickBot="1">
      <c r="A44" s="52" t="s">
        <v>22</v>
      </c>
      <c r="B44" s="91" t="s">
        <v>27</v>
      </c>
      <c r="C44" s="91"/>
      <c r="D44" s="53" t="s">
        <v>87</v>
      </c>
      <c r="E44" s="27"/>
      <c r="F44" s="41">
        <v>0</v>
      </c>
      <c r="G44" s="49">
        <f t="shared" si="1"/>
        <v>0</v>
      </c>
    </row>
  </sheetData>
  <mergeCells count="37">
    <mergeCell ref="G33:H33"/>
    <mergeCell ref="G34:H34"/>
    <mergeCell ref="B43:C43"/>
    <mergeCell ref="B44:C44"/>
    <mergeCell ref="B13:C13"/>
    <mergeCell ref="B18:C18"/>
    <mergeCell ref="B19:C19"/>
    <mergeCell ref="B20:C20"/>
    <mergeCell ref="B21:C21"/>
    <mergeCell ref="B16:C16"/>
    <mergeCell ref="B17:C17"/>
    <mergeCell ref="B28:C28"/>
    <mergeCell ref="B29:C29"/>
    <mergeCell ref="B31:C31"/>
    <mergeCell ref="A15:H15"/>
    <mergeCell ref="A41:G41"/>
    <mergeCell ref="B27:C27"/>
    <mergeCell ref="B42:C42"/>
    <mergeCell ref="C2:E2"/>
    <mergeCell ref="B4:F6"/>
    <mergeCell ref="B37:C37"/>
    <mergeCell ref="B38:C38"/>
    <mergeCell ref="B39:C39"/>
    <mergeCell ref="A36:F36"/>
    <mergeCell ref="B30:C30"/>
    <mergeCell ref="A33:F33"/>
    <mergeCell ref="A34:C34"/>
    <mergeCell ref="E34:F34"/>
    <mergeCell ref="B24:C24"/>
    <mergeCell ref="B25:C25"/>
    <mergeCell ref="B26:C26"/>
    <mergeCell ref="H6:J6"/>
    <mergeCell ref="B11:C11"/>
    <mergeCell ref="B12:C12"/>
    <mergeCell ref="B22:C22"/>
    <mergeCell ref="B23:C23"/>
    <mergeCell ref="A10:F10"/>
  </mergeCells>
  <pageMargins left="0.70866141732283472" right="0.70866141732283472" top="0.74803149606299213" bottom="0.74803149606299213" header="0.31496062992125984" footer="0.31496062992125984"/>
  <pageSetup paperSize="9" scale="3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zoomScale="80" zoomScaleNormal="80" workbookViewId="0">
      <selection activeCell="D13" sqref="D13"/>
    </sheetView>
  </sheetViews>
  <sheetFormatPr baseColWidth="10" defaultColWidth="11.42578125" defaultRowHeight="15.75"/>
  <cols>
    <col min="1" max="1" width="13.5703125" style="1" customWidth="1"/>
    <col min="2" max="2" width="55.7109375" style="1" bestFit="1" customWidth="1"/>
    <col min="3" max="3" width="21.5703125" style="1" bestFit="1" customWidth="1"/>
    <col min="4" max="4" width="19.42578125" style="1" customWidth="1"/>
    <col min="5" max="5" width="17.5703125" style="2" bestFit="1" customWidth="1"/>
    <col min="6" max="6" width="20.28515625" style="2" bestFit="1" customWidth="1"/>
    <col min="7" max="7" width="13.85546875" style="2" customWidth="1"/>
    <col min="8" max="8" width="14.140625" style="2" bestFit="1" customWidth="1"/>
    <col min="9" max="9" width="15.140625" style="2" bestFit="1" customWidth="1"/>
    <col min="10" max="16384" width="11.42578125" style="1"/>
  </cols>
  <sheetData>
    <row r="1" spans="1:12" ht="16.5" thickBot="1"/>
    <row r="2" spans="1:12" s="3" customFormat="1" ht="16.5" customHeight="1" thickBot="1">
      <c r="B2" s="24" t="s">
        <v>0</v>
      </c>
      <c r="C2" s="117">
        <f>'Bordereau des prix'!C2:E2</f>
        <v>0</v>
      </c>
      <c r="D2" s="118"/>
      <c r="E2" s="4"/>
      <c r="F2" s="4"/>
      <c r="G2" s="4"/>
      <c r="H2" s="4"/>
      <c r="I2" s="4"/>
      <c r="J2" s="4"/>
      <c r="K2" s="4"/>
      <c r="L2" s="4"/>
    </row>
    <row r="3" spans="1:12" s="3" customFormat="1" ht="16.5" customHeight="1" thickBot="1">
      <c r="B3" s="5"/>
      <c r="C3" s="5"/>
      <c r="D3" s="5"/>
      <c r="E3" s="4"/>
      <c r="F3" s="4"/>
      <c r="G3" s="4"/>
      <c r="H3" s="4"/>
      <c r="I3" s="4"/>
      <c r="J3" s="4"/>
      <c r="K3" s="4"/>
      <c r="L3" s="4"/>
    </row>
    <row r="4" spans="1:12" s="3" customFormat="1" ht="30" customHeight="1">
      <c r="B4" s="106" t="s">
        <v>93</v>
      </c>
      <c r="C4" s="107"/>
      <c r="D4" s="108"/>
      <c r="E4" s="6"/>
      <c r="F4" s="6"/>
      <c r="G4" s="6"/>
      <c r="H4" s="4"/>
      <c r="I4" s="4"/>
      <c r="J4" s="4"/>
      <c r="K4" s="4"/>
      <c r="L4" s="4"/>
    </row>
    <row r="5" spans="1:12" s="3" customFormat="1" ht="30" customHeight="1">
      <c r="B5" s="109"/>
      <c r="C5" s="110"/>
      <c r="D5" s="111"/>
      <c r="E5" s="4"/>
      <c r="F5" s="4"/>
      <c r="G5" s="4"/>
      <c r="H5" s="4"/>
      <c r="I5" s="4"/>
      <c r="J5" s="4"/>
      <c r="K5" s="4"/>
      <c r="L5" s="4"/>
    </row>
    <row r="6" spans="1:12" s="3" customFormat="1" ht="21" customHeight="1" thickBot="1">
      <c r="B6" s="112"/>
      <c r="C6" s="113"/>
      <c r="D6" s="114"/>
      <c r="E6" s="4"/>
      <c r="F6" s="4"/>
      <c r="G6" s="4"/>
      <c r="H6" s="4"/>
      <c r="I6" s="4"/>
      <c r="J6" s="4"/>
      <c r="K6" s="4"/>
      <c r="L6" s="4"/>
    </row>
    <row r="7" spans="1:12" s="3" customFormat="1" ht="16.5" customHeight="1" thickBot="1">
      <c r="B7" s="7"/>
      <c r="C7" s="7"/>
      <c r="D7" s="7"/>
      <c r="E7" s="4"/>
      <c r="F7" s="4"/>
      <c r="G7" s="4"/>
      <c r="H7" s="4"/>
      <c r="I7" s="4"/>
      <c r="J7" s="4"/>
      <c r="K7" s="4"/>
      <c r="L7" s="4"/>
    </row>
    <row r="8" spans="1:12" s="12" customFormat="1" ht="41.25" customHeight="1" thickBot="1">
      <c r="A8" s="8" t="s">
        <v>6</v>
      </c>
      <c r="B8" s="9" t="s">
        <v>7</v>
      </c>
      <c r="C8" s="10" t="s">
        <v>4</v>
      </c>
      <c r="D8" s="10" t="s">
        <v>5</v>
      </c>
      <c r="E8" s="10" t="s">
        <v>13</v>
      </c>
      <c r="F8" s="10" t="s">
        <v>1</v>
      </c>
      <c r="G8" s="11" t="s">
        <v>2</v>
      </c>
    </row>
    <row r="9" spans="1:12" s="12" customFormat="1" ht="26.25" customHeight="1">
      <c r="A9" s="31" t="s">
        <v>3</v>
      </c>
      <c r="B9" s="28" t="s">
        <v>24</v>
      </c>
      <c r="C9" s="34">
        <f>'Bordereau des prix'!E12</f>
        <v>0</v>
      </c>
      <c r="D9" s="34">
        <f>'Bordereau des prix'!F12</f>
        <v>0</v>
      </c>
      <c r="E9" s="13">
        <v>1</v>
      </c>
      <c r="F9" s="34">
        <f>C9*E9</f>
        <v>0</v>
      </c>
      <c r="G9" s="35">
        <f>D9*E9</f>
        <v>0</v>
      </c>
    </row>
    <row r="10" spans="1:12" ht="30.75" customHeight="1" thickBot="1">
      <c r="A10" s="32" t="s">
        <v>16</v>
      </c>
      <c r="B10" s="29" t="s">
        <v>25</v>
      </c>
      <c r="C10" s="36">
        <f>'Bordereau des prix'!E13</f>
        <v>0</v>
      </c>
      <c r="D10" s="36">
        <f>'Bordereau des prix'!F13</f>
        <v>0</v>
      </c>
      <c r="E10" s="14">
        <v>1</v>
      </c>
      <c r="F10" s="36">
        <f>C10*E10</f>
        <v>0</v>
      </c>
      <c r="G10" s="37">
        <f>D10*E10</f>
        <v>0</v>
      </c>
      <c r="H10" s="1"/>
      <c r="I10" s="1"/>
    </row>
    <row r="11" spans="1:12" ht="30.75" customHeight="1">
      <c r="A11" s="31" t="s">
        <v>37</v>
      </c>
      <c r="B11" s="28" t="s">
        <v>51</v>
      </c>
      <c r="C11" s="34">
        <f>'Bordereau des prix'!G17</f>
        <v>0</v>
      </c>
      <c r="D11" s="34">
        <f>'Bordereau des prix'!H17</f>
        <v>0</v>
      </c>
      <c r="E11" s="13">
        <v>2</v>
      </c>
      <c r="F11" s="34">
        <f>C11*E11</f>
        <v>0</v>
      </c>
      <c r="G11" s="35">
        <f>D11*E11</f>
        <v>0</v>
      </c>
      <c r="H11" s="1"/>
      <c r="I11" s="1"/>
    </row>
    <row r="12" spans="1:12" ht="30.75" customHeight="1">
      <c r="A12" s="32" t="s">
        <v>38</v>
      </c>
      <c r="B12" s="29" t="s">
        <v>52</v>
      </c>
      <c r="C12" s="36">
        <f>'Bordereau des prix'!G18</f>
        <v>0</v>
      </c>
      <c r="D12" s="36">
        <f>'Bordereau des prix'!H18</f>
        <v>0</v>
      </c>
      <c r="E12" s="14">
        <v>2</v>
      </c>
      <c r="F12" s="36">
        <f t="shared" ref="F12:F23" si="0">C12*E12</f>
        <v>0</v>
      </c>
      <c r="G12" s="37">
        <f t="shared" ref="G12:G23" si="1">D12*E12</f>
        <v>0</v>
      </c>
      <c r="H12" s="1"/>
      <c r="I12" s="1"/>
    </row>
    <row r="13" spans="1:12" ht="30.75" customHeight="1">
      <c r="A13" s="32" t="s">
        <v>39</v>
      </c>
      <c r="B13" s="29" t="s">
        <v>54</v>
      </c>
      <c r="C13" s="36">
        <f>'Bordereau des prix'!G19</f>
        <v>0</v>
      </c>
      <c r="D13" s="36">
        <f>'Bordereau des prix'!H19</f>
        <v>0</v>
      </c>
      <c r="E13" s="14">
        <v>8</v>
      </c>
      <c r="F13" s="36">
        <f>C13*E13</f>
        <v>0</v>
      </c>
      <c r="G13" s="37">
        <f t="shared" si="1"/>
        <v>0</v>
      </c>
      <c r="H13" s="1"/>
      <c r="I13" s="1"/>
    </row>
    <row r="14" spans="1:12" ht="30.75" customHeight="1">
      <c r="A14" s="32" t="s">
        <v>40</v>
      </c>
      <c r="B14" s="29" t="s">
        <v>56</v>
      </c>
      <c r="C14" s="36">
        <f>'Bordereau des prix'!G20</f>
        <v>0</v>
      </c>
      <c r="D14" s="36">
        <f>'Bordereau des prix'!H20</f>
        <v>0</v>
      </c>
      <c r="E14" s="14">
        <v>40</v>
      </c>
      <c r="F14" s="36">
        <f>C14*E14</f>
        <v>0</v>
      </c>
      <c r="G14" s="37">
        <f>D14*E14</f>
        <v>0</v>
      </c>
      <c r="H14" s="1"/>
      <c r="I14" s="1"/>
    </row>
    <row r="15" spans="1:12" ht="30.75" customHeight="1">
      <c r="A15" s="32" t="s">
        <v>41</v>
      </c>
      <c r="B15" s="29" t="s">
        <v>58</v>
      </c>
      <c r="C15" s="36">
        <f>'Bordereau des prix'!G21</f>
        <v>0</v>
      </c>
      <c r="D15" s="36">
        <f>'Bordereau des prix'!H21</f>
        <v>0</v>
      </c>
      <c r="E15" s="14">
        <v>8</v>
      </c>
      <c r="F15" s="36">
        <f t="shared" si="0"/>
        <v>0</v>
      </c>
      <c r="G15" s="37">
        <f t="shared" si="1"/>
        <v>0</v>
      </c>
      <c r="H15" s="1"/>
      <c r="I15" s="1"/>
    </row>
    <row r="16" spans="1:12" ht="30.75" customHeight="1">
      <c r="A16" s="32" t="s">
        <v>42</v>
      </c>
      <c r="B16" s="29" t="s">
        <v>60</v>
      </c>
      <c r="C16" s="36">
        <f>'Bordereau des prix'!G22</f>
        <v>0</v>
      </c>
      <c r="D16" s="36">
        <f>'Bordereau des prix'!H22</f>
        <v>0</v>
      </c>
      <c r="E16" s="14">
        <v>2</v>
      </c>
      <c r="F16" s="36">
        <f t="shared" si="0"/>
        <v>0</v>
      </c>
      <c r="G16" s="37">
        <f t="shared" si="1"/>
        <v>0</v>
      </c>
      <c r="H16" s="1"/>
      <c r="I16" s="1"/>
    </row>
    <row r="17" spans="1:9" ht="30.75" customHeight="1">
      <c r="A17" s="32" t="s">
        <v>17</v>
      </c>
      <c r="B17" s="29" t="s">
        <v>62</v>
      </c>
      <c r="C17" s="36">
        <f>'Bordereau des prix'!G23</f>
        <v>0</v>
      </c>
      <c r="D17" s="36">
        <f>'Bordereau des prix'!H23</f>
        <v>0</v>
      </c>
      <c r="E17" s="14">
        <v>4</v>
      </c>
      <c r="F17" s="36">
        <f t="shared" si="0"/>
        <v>0</v>
      </c>
      <c r="G17" s="37">
        <f t="shared" si="1"/>
        <v>0</v>
      </c>
      <c r="H17" s="1"/>
      <c r="I17" s="1"/>
    </row>
    <row r="18" spans="1:9" ht="30.75" customHeight="1">
      <c r="A18" s="32" t="s">
        <v>18</v>
      </c>
      <c r="B18" s="29" t="s">
        <v>64</v>
      </c>
      <c r="C18" s="36">
        <f>'Bordereau des prix'!G24</f>
        <v>0</v>
      </c>
      <c r="D18" s="36">
        <f>'Bordereau des prix'!H24</f>
        <v>0</v>
      </c>
      <c r="E18" s="14">
        <v>4</v>
      </c>
      <c r="F18" s="36">
        <f t="shared" si="0"/>
        <v>0</v>
      </c>
      <c r="G18" s="37">
        <f t="shared" si="1"/>
        <v>0</v>
      </c>
      <c r="H18" s="1"/>
      <c r="I18" s="1"/>
    </row>
    <row r="19" spans="1:9" ht="30.75" customHeight="1">
      <c r="A19" s="32" t="s">
        <v>43</v>
      </c>
      <c r="B19" s="29" t="s">
        <v>66</v>
      </c>
      <c r="C19" s="36">
        <f>'Bordereau des prix'!G25</f>
        <v>0</v>
      </c>
      <c r="D19" s="36">
        <f>'Bordereau des prix'!H25</f>
        <v>0</v>
      </c>
      <c r="E19" s="14">
        <v>2</v>
      </c>
      <c r="F19" s="36">
        <f t="shared" si="0"/>
        <v>0</v>
      </c>
      <c r="G19" s="37">
        <f t="shared" si="1"/>
        <v>0</v>
      </c>
      <c r="H19" s="1"/>
      <c r="I19" s="1"/>
    </row>
    <row r="20" spans="1:9" ht="30.75" customHeight="1">
      <c r="A20" s="32" t="s">
        <v>44</v>
      </c>
      <c r="B20" s="29" t="s">
        <v>68</v>
      </c>
      <c r="C20" s="36">
        <f>'Bordereau des prix'!G26</f>
        <v>0</v>
      </c>
      <c r="D20" s="36">
        <f>'Bordereau des prix'!H26</f>
        <v>0</v>
      </c>
      <c r="E20" s="14">
        <v>2</v>
      </c>
      <c r="F20" s="36">
        <f t="shared" si="0"/>
        <v>0</v>
      </c>
      <c r="G20" s="37">
        <f t="shared" si="1"/>
        <v>0</v>
      </c>
      <c r="H20" s="1"/>
      <c r="I20" s="1"/>
    </row>
    <row r="21" spans="1:9" ht="30.75" customHeight="1">
      <c r="A21" s="32" t="s">
        <v>45</v>
      </c>
      <c r="B21" s="29" t="s">
        <v>70</v>
      </c>
      <c r="C21" s="36">
        <f>'Bordereau des prix'!G27</f>
        <v>0</v>
      </c>
      <c r="D21" s="36">
        <f>'Bordereau des prix'!H27</f>
        <v>0</v>
      </c>
      <c r="E21" s="14">
        <v>2</v>
      </c>
      <c r="F21" s="36">
        <f t="shared" si="0"/>
        <v>0</v>
      </c>
      <c r="G21" s="37">
        <f t="shared" si="1"/>
        <v>0</v>
      </c>
      <c r="H21" s="1"/>
      <c r="I21" s="1"/>
    </row>
    <row r="22" spans="1:9" ht="30.75" customHeight="1">
      <c r="A22" s="32" t="s">
        <v>46</v>
      </c>
      <c r="B22" s="29" t="s">
        <v>72</v>
      </c>
      <c r="C22" s="36">
        <f>'Bordereau des prix'!G28</f>
        <v>0</v>
      </c>
      <c r="D22" s="36">
        <f>'Bordereau des prix'!H28</f>
        <v>0</v>
      </c>
      <c r="E22" s="14">
        <v>2</v>
      </c>
      <c r="F22" s="36">
        <f t="shared" si="0"/>
        <v>0</v>
      </c>
      <c r="G22" s="37">
        <f t="shared" si="1"/>
        <v>0</v>
      </c>
      <c r="H22" s="1"/>
      <c r="I22" s="1"/>
    </row>
    <row r="23" spans="1:9" ht="30.75" customHeight="1" thickBot="1">
      <c r="A23" s="33" t="s">
        <v>47</v>
      </c>
      <c r="B23" s="30" t="s">
        <v>74</v>
      </c>
      <c r="C23" s="38">
        <f>'Bordereau des prix'!G29</f>
        <v>0</v>
      </c>
      <c r="D23" s="38">
        <f>'Bordereau des prix'!H29</f>
        <v>0</v>
      </c>
      <c r="E23" s="15">
        <v>2</v>
      </c>
      <c r="F23" s="38">
        <f t="shared" si="0"/>
        <v>0</v>
      </c>
      <c r="G23" s="39">
        <f t="shared" si="1"/>
        <v>0</v>
      </c>
      <c r="H23" s="1"/>
      <c r="I23" s="1"/>
    </row>
    <row r="24" spans="1:9" ht="30.75" customHeight="1" thickBot="1">
      <c r="A24" s="32" t="s">
        <v>48</v>
      </c>
      <c r="B24" s="29" t="s">
        <v>75</v>
      </c>
      <c r="C24" s="36">
        <f>'Bordereau des prix'!G31</f>
        <v>0</v>
      </c>
      <c r="D24" s="36">
        <f>'Bordereau des prix'!H31</f>
        <v>0</v>
      </c>
      <c r="E24" s="14">
        <v>1</v>
      </c>
      <c r="F24" s="36">
        <f>C24*E24</f>
        <v>0</v>
      </c>
      <c r="G24" s="37">
        <f>D24*E24</f>
        <v>0</v>
      </c>
      <c r="H24" s="1"/>
      <c r="I24" s="1"/>
    </row>
    <row r="25" spans="1:9" ht="30.75" customHeight="1">
      <c r="A25" s="31" t="s">
        <v>33</v>
      </c>
      <c r="B25" s="28" t="s">
        <v>49</v>
      </c>
      <c r="C25" s="34">
        <f>'Bordereau des prix'!E38</f>
        <v>0</v>
      </c>
      <c r="D25" s="34">
        <f>'Bordereau des prix'!F38</f>
        <v>0</v>
      </c>
      <c r="E25" s="13">
        <v>1</v>
      </c>
      <c r="F25" s="34">
        <f>C25*E25</f>
        <v>0</v>
      </c>
      <c r="G25" s="35">
        <f>D25*E25</f>
        <v>0</v>
      </c>
      <c r="H25" s="1"/>
      <c r="I25" s="1"/>
    </row>
    <row r="26" spans="1:9" ht="30.75" customHeight="1" thickBot="1">
      <c r="A26" s="33" t="s">
        <v>34</v>
      </c>
      <c r="B26" s="30" t="s">
        <v>50</v>
      </c>
      <c r="C26" s="38">
        <f>'Bordereau des prix'!E39</f>
        <v>0</v>
      </c>
      <c r="D26" s="38">
        <f>'Bordereau des prix'!F39</f>
        <v>0</v>
      </c>
      <c r="E26" s="15">
        <v>1</v>
      </c>
      <c r="F26" s="38">
        <f>C26*E26</f>
        <v>0</v>
      </c>
      <c r="G26" s="39">
        <f>D26*E26</f>
        <v>0</v>
      </c>
      <c r="H26" s="1"/>
      <c r="I26" s="1"/>
    </row>
    <row r="27" spans="1:9" ht="30.75" customHeight="1">
      <c r="A27" s="31" t="s">
        <v>21</v>
      </c>
      <c r="B27" s="28" t="s">
        <v>26</v>
      </c>
      <c r="C27" s="34">
        <f>'Bordereau des prix'!F43</f>
        <v>0</v>
      </c>
      <c r="D27" s="34">
        <f>'Bordereau des prix'!G43</f>
        <v>0</v>
      </c>
      <c r="E27" s="13">
        <v>1</v>
      </c>
      <c r="F27" s="34">
        <f>C27*E27</f>
        <v>0</v>
      </c>
      <c r="G27" s="35">
        <f>D27*E27</f>
        <v>0</v>
      </c>
      <c r="H27" s="1"/>
      <c r="I27" s="1"/>
    </row>
    <row r="28" spans="1:9" ht="30.75" customHeight="1" thickBot="1">
      <c r="A28" s="33" t="s">
        <v>22</v>
      </c>
      <c r="B28" s="30" t="s">
        <v>27</v>
      </c>
      <c r="C28" s="38">
        <f>'Bordereau des prix'!F44</f>
        <v>0</v>
      </c>
      <c r="D28" s="38">
        <f>'Bordereau des prix'!G44</f>
        <v>0</v>
      </c>
      <c r="E28" s="15">
        <v>1</v>
      </c>
      <c r="F28" s="38">
        <f>C28*E28</f>
        <v>0</v>
      </c>
      <c r="G28" s="39">
        <f>D28*E28</f>
        <v>0</v>
      </c>
      <c r="H28" s="1"/>
      <c r="I28" s="1"/>
    </row>
    <row r="29" spans="1:9" ht="16.5" thickBot="1">
      <c r="H29" s="16" t="s">
        <v>91</v>
      </c>
      <c r="I29" s="16" t="s">
        <v>92</v>
      </c>
    </row>
    <row r="30" spans="1:9" ht="30" customHeight="1" thickBot="1">
      <c r="A30" s="115" t="s">
        <v>94</v>
      </c>
      <c r="B30" s="115"/>
      <c r="C30" s="115"/>
      <c r="D30" s="115"/>
      <c r="E30" s="115"/>
      <c r="F30" s="115"/>
      <c r="G30" s="116"/>
      <c r="H30" s="17">
        <f>SUM(F9:F28)</f>
        <v>0</v>
      </c>
      <c r="I30" s="18">
        <f>SUM(G9:G28)</f>
        <v>0</v>
      </c>
    </row>
  </sheetData>
  <sheetProtection algorithmName="SHA-512" hashValue="dtxYFGKYhMx6u6CgWWp9ug7L1XdJWGArR5kzW2kjnFGdAy4dF5S04t5vsLnORx8zpRTPQYQQ/m/lC+h72GYGBg==" saltValue="fi3D/F8OROGcb350dxqWwA==" spinCount="100000" sheet="1" objects="1" scenarios="1"/>
  <mergeCells count="3">
    <mergeCell ref="B4:D6"/>
    <mergeCell ref="A30:G30"/>
    <mergeCell ref="C2:D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C026C26AB3B9C43951434820DE0920F" ma:contentTypeVersion="12" ma:contentTypeDescription="Crée un document." ma:contentTypeScope="" ma:versionID="5e7e3f0c434d8f0a61b3da751b2e3277">
  <xsd:schema xmlns:xsd="http://www.w3.org/2001/XMLSchema" xmlns:xs="http://www.w3.org/2001/XMLSchema" xmlns:p="http://schemas.microsoft.com/office/2006/metadata/properties" xmlns:ns2="8c1549d7-1f10-4951-ade6-0af57f6cf91f" xmlns:ns3="4fa06305-ab4a-40c0-8800-6b54b8434543" targetNamespace="http://schemas.microsoft.com/office/2006/metadata/properties" ma:root="true" ma:fieldsID="b95c2eb6cf4c0f70afb4a842c0265120" ns2:_="" ns3:_="">
    <xsd:import namespace="8c1549d7-1f10-4951-ade6-0af57f6cf91f"/>
    <xsd:import namespace="4fa06305-ab4a-40c0-8800-6b54b843454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1549d7-1f10-4951-ade6-0af57f6cf91f"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description="" ma:internalName="MediaServiceAutoTags" ma:readOnly="true">
      <xsd:simpleType>
        <xsd:restriction base="dms:Text"/>
      </xsd:simpleType>
    </xsd:element>
    <xsd:element name="MediaServiceDateTaken" ma:index="11" nillable="true" ma:displayName="MediaServiceDateTaken" ma:description="" ma:hidden="true" ma:internalName="MediaServiceDateTaken"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fa06305-ab4a-40c0-8800-6b54b8434543"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A1C3FF-364E-4182-87CD-25ED8DE05B5C}">
  <ds:schemaRefs>
    <ds:schemaRef ds:uri="http://schemas.microsoft.com/sharepoint/v3/contenttype/forms"/>
  </ds:schemaRefs>
</ds:datastoreItem>
</file>

<file path=customXml/itemProps2.xml><?xml version="1.0" encoding="utf-8"?>
<ds:datastoreItem xmlns:ds="http://schemas.openxmlformats.org/officeDocument/2006/customXml" ds:itemID="{8B237042-7631-4115-8E93-8913F5A5DC7B}">
  <ds:schemaRefs>
    <ds:schemaRef ds:uri="http://www.w3.org/XML/1998/namespace"/>
    <ds:schemaRef ds:uri="http://schemas.microsoft.com/office/2006/documentManagement/types"/>
    <ds:schemaRef ds:uri="8c1549d7-1f10-4951-ade6-0af57f6cf91f"/>
    <ds:schemaRef ds:uri="4fa06305-ab4a-40c0-8800-6b54b8434543"/>
    <ds:schemaRef ds:uri="http://purl.org/dc/dcmitype/"/>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0EF3ED1D-5F9E-48B9-B6F5-AD0F420972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1549d7-1f10-4951-ade6-0af57f6cf91f"/>
    <ds:schemaRef ds:uri="4fa06305-ab4a-40c0-8800-6b54b84345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Bordereau des prix</vt:lpstr>
      <vt:lpstr>Détail quantitatif estimatif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Beffaral</dc:creator>
  <cp:lastModifiedBy>Emilie Schwab-Staub</cp:lastModifiedBy>
  <cp:lastPrinted>2021-09-23T08:12:18Z</cp:lastPrinted>
  <dcterms:created xsi:type="dcterms:W3CDTF">2021-04-16T12:09:18Z</dcterms:created>
  <dcterms:modified xsi:type="dcterms:W3CDTF">2026-02-04T16:08:20Z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0x010100BC026C26AB3B9C43951434820DE0920F</vt:lpwstr>
  </property>
</Properties>
</file>